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PV Prod by Country" sheetId="1" r:id="rId1"/>
    <sheet name="PV Prod by Countr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'PV Prod by Country'!$A$1:$I$19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<sst xmlns="http://schemas.openxmlformats.org/spreadsheetml/2006/main" count="13" uniqueCount="13">
  <si>
    <t>Year</t>
  </si>
  <si>
    <t>United States</t>
  </si>
  <si>
    <t>Japan</t>
  </si>
  <si>
    <t>Europe</t>
  </si>
  <si>
    <t>China</t>
  </si>
  <si>
    <t>Taiwan</t>
  </si>
  <si>
    <t>India</t>
  </si>
  <si>
    <t>Others</t>
  </si>
  <si>
    <t>Total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</si>
  <si>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</si>
  <si>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</si>
  <si>
    <t>Annual Photovoltaic Production, Select Countries and Europe, 1995-2006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</si>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</sst>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1" applyFont="1" applyAlignment="1" applyProtection="1">
      <alignment horizontal="left"/>
      <protection/>
    </xf>
    <xf numFmtId="0" fontId="4" fillId="0" borderId="0" xfId="21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4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180" fontId="0" fillId="0" borderId="0" xfId="21" applyNumberFormat="1" applyFont="1" applyFill="1" applyBorder="1" applyAlignment="1">
      <alignment horizontal="right"/>
      <protection/>
    </xf>
    <xf numFmtId="180" fontId="0" fillId="0" borderId="0" xfId="0" applyNumberFormat="1" applyFill="1" applyBorder="1" applyAlignment="1">
      <alignment horizontal="right"/>
    </xf>
    <xf numFmtId="17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" xfId="21" applyFont="1" applyBorder="1" applyAlignment="1" applyProtection="1">
      <alignment horizontal="left"/>
      <protection/>
    </xf>
    <xf numFmtId="180" fontId="0" fillId="0" borderId="1" xfId="21" applyNumberFormat="1" applyFont="1" applyFill="1" applyBorder="1" applyAlignment="1">
      <alignment horizontal="right"/>
      <protection/>
    </xf>
    <xf numFmtId="180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70" fontId="0" fillId="0" borderId="0" xfId="21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Europe, 1995-2006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375"/>
          <c:w val="0.92325"/>
          <c:h val="0.71025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74.97</c:v>
              </c:pt>
              <c:pt idx="6">
                <c:v>100.32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154</c:v>
              </c:pt>
              <c:pt idx="11">
                <c:v>201.6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171.22</c:v>
              </c:pt>
              <c:pt idx="7">
                <c:v>251.07</c:v>
              </c:pt>
              <c:pt idx="8">
                <c:v>363.91</c:v>
              </c:pt>
              <c:pt idx="9">
                <c:v>601.5</c:v>
              </c:pt>
              <c:pt idx="10">
                <c:v>833</c:v>
              </c:pt>
              <c:pt idx="11">
                <c:v>926.9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20.1</c:v>
              </c:pt>
              <c:pt idx="1">
                <c:v>18.8</c:v>
              </c:pt>
              <c:pt idx="2">
                <c:v>30.4</c:v>
              </c:pt>
              <c:pt idx="3">
                <c:v>33.5</c:v>
              </c:pt>
              <c:pt idx="4">
                <c:v>40</c:v>
              </c:pt>
              <c:pt idx="5">
                <c:v>49.8</c:v>
              </c:pt>
              <c:pt idx="6">
                <c:v>73.9</c:v>
              </c:pt>
              <c:pt idx="7">
                <c:v>122.1</c:v>
              </c:pt>
              <c:pt idx="8">
                <c:v>200.2</c:v>
              </c:pt>
              <c:pt idx="9">
                <c:v>311.8</c:v>
              </c:pt>
              <c:pt idx="10">
                <c:v>476.6</c:v>
              </c:pt>
              <c:pt idx="11">
                <c:v>678.3</c:v>
              </c:pt>
            </c:numLit>
          </c:yVal>
          <c:smooth val="0"/>
        </c:ser>
        <c:ser>
          <c:idx val="3"/>
          <c:order val="3"/>
          <c:tx>
            <c:v>China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2.5</c:v>
              </c:pt>
              <c:pt idx="1">
                <c:v>3</c:v>
              </c:pt>
              <c:pt idx="2">
                <c:v>8</c:v>
              </c:pt>
              <c:pt idx="3">
                <c:v>9</c:v>
              </c:pt>
              <c:pt idx="4">
                <c:v>35</c:v>
              </c:pt>
              <c:pt idx="5">
                <c:v>134</c:v>
              </c:pt>
              <c:pt idx="6">
                <c:v>369.5</c:v>
              </c:pt>
            </c:numLit>
          </c:yVal>
          <c:smooth val="0"/>
        </c:ser>
        <c:ser>
          <c:idx val="4"/>
          <c:order val="4"/>
          <c:tx>
            <c:v>Taiwan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xVal>
            <c:numLit>
              <c:ptCount val="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</c:numLit>
          </c:xVal>
          <c:yVal>
            <c:numLit>
              <c:ptCount val="6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40</c:v>
              </c:pt>
              <c:pt idx="4">
                <c:v>88</c:v>
              </c:pt>
              <c:pt idx="5">
                <c:v>177.5</c:v>
              </c:pt>
            </c:numLit>
          </c:yVal>
          <c:smooth val="0"/>
        </c:ser>
        <c:ser>
          <c:idx val="5"/>
          <c:order val="5"/>
          <c:tx>
            <c:v>India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10.46</c:v>
              </c:pt>
              <c:pt idx="1">
                <c:v>12.46</c:v>
              </c:pt>
              <c:pt idx="2">
                <c:v>19.1</c:v>
              </c:pt>
              <c:pt idx="3">
                <c:v>23.11</c:v>
              </c:pt>
              <c:pt idx="4">
                <c:v>31.1</c:v>
              </c:pt>
              <c:pt idx="5">
                <c:v>35.5</c:v>
              </c:pt>
              <c:pt idx="6">
                <c:v>43.37</c:v>
              </c:pt>
            </c:numLit>
          </c:yVal>
          <c:smooth val="0"/>
        </c:ser>
        <c:axId val="47715317"/>
        <c:axId val="26784670"/>
      </c:scatterChart>
      <c:valAx>
        <c:axId val="47715317"/>
        <c:scaling>
          <c:orientation val="minMax"/>
          <c:max val="2008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4670"/>
        <c:crosses val="autoZero"/>
        <c:crossBetween val="midCat"/>
        <c:dispUnits/>
      </c:valAx>
      <c:valAx>
        <c:axId val="2678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</cdr:x>
      <cdr:y>0.26125</cdr:y>
    </cdr:from>
    <cdr:to>
      <cdr:x>0.91925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81575" y="13049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0.841</cdr:x>
      <cdr:y>0.82625</cdr:y>
    </cdr:from>
    <cdr:to>
      <cdr:x>0.90625</cdr:x>
      <cdr:y>0.86275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81575" y="41433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0.841</cdr:x>
      <cdr:y>0.74925</cdr:y>
    </cdr:from>
    <cdr:to>
      <cdr:x>0.92825</cdr:x>
      <cdr:y>0.78525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81575" y="37528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0.8125</cdr:x>
      <cdr:y>0.71325</cdr:y>
    </cdr:from>
    <cdr:to>
      <cdr:x>0.963</cdr:x>
      <cdr:y>0.74925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4819650" y="357187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0.841</cdr:x>
      <cdr:y>0.6225</cdr:y>
    </cdr:from>
    <cdr:to>
      <cdr:x>0.9175</cdr:x>
      <cdr:y>0.659</cdr:y>
    </cdr:to>
    <cdr:sp>
      <cdr:nvSpPr>
        <cdr:cNvPr id="5" name="Text Box 5"/>
        <cdr:cNvSpPr txBox="1">
          <a:spLocks noChangeArrowheads="1"/>
        </cdr:cNvSpPr>
      </cdr:nvSpPr>
      <cdr:spPr>
        <a:xfrm>
          <a:off x="4981575" y="31242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0.841</cdr:x>
      <cdr:y>0.44225</cdr:y>
    </cdr:from>
    <cdr:to>
      <cdr:x>0.9305</cdr:x>
      <cdr:y>0.47825</cdr:y>
    </cdr:to>
    <cdr:sp>
      <cdr:nvSpPr>
        <cdr:cNvPr id="6" name="Text Box 6"/>
        <cdr:cNvSpPr txBox="1">
          <a:spLocks noChangeArrowheads="1"/>
        </cdr:cNvSpPr>
      </cdr:nvSpPr>
      <cdr:spPr>
        <a:xfrm>
          <a:off x="4981575" y="22193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6.28125" style="22" customWidth="1"/>
    <col min="2" max="2" width="7.8515625" style="28" customWidth="1"/>
    <col min="3" max="9" width="7.8515625" style="3" customWidth="1"/>
  </cols>
  <sheetData>
    <row r="1" spans="1:6" ht="12">
      <c r="A1" s="1" t="s">
        <v>11</v>
      </c>
      <c r="B1" s="2"/>
      <c r="F1" s="4"/>
    </row>
    <row r="3" spans="1:9" s="9" customFormat="1" ht="24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s="11" customFormat="1" ht="12">
      <c r="A4" s="10"/>
      <c r="B4" s="31" t="s">
        <v>9</v>
      </c>
      <c r="C4" s="31"/>
      <c r="D4" s="31"/>
      <c r="E4" s="31"/>
      <c r="F4" s="31"/>
      <c r="G4" s="31"/>
      <c r="H4" s="31"/>
      <c r="I4" s="31"/>
    </row>
    <row r="5" spans="1:9" ht="12">
      <c r="A5" s="10"/>
      <c r="B5" s="12"/>
      <c r="C5" s="13"/>
      <c r="D5" s="13"/>
      <c r="E5" s="13"/>
      <c r="F5" s="13"/>
      <c r="G5" s="13"/>
      <c r="H5" s="13"/>
      <c r="I5" s="13"/>
    </row>
    <row r="6" spans="1:9" ht="12">
      <c r="A6" s="14">
        <v>1995</v>
      </c>
      <c r="B6" s="15">
        <v>34.75</v>
      </c>
      <c r="C6" s="16">
        <v>16.4</v>
      </c>
      <c r="D6" s="16">
        <v>20.1</v>
      </c>
      <c r="E6" s="16"/>
      <c r="F6" s="16"/>
      <c r="G6" s="16"/>
      <c r="H6" s="16"/>
      <c r="I6" s="15">
        <f>B6+C6+D6+E6+F6+G6+6.4</f>
        <v>77.65</v>
      </c>
    </row>
    <row r="7" spans="1:9" ht="12">
      <c r="A7" s="14">
        <v>1996</v>
      </c>
      <c r="B7" s="15">
        <v>38.85</v>
      </c>
      <c r="C7" s="16">
        <v>21.2</v>
      </c>
      <c r="D7" s="16">
        <v>18.8</v>
      </c>
      <c r="E7" s="16"/>
      <c r="F7" s="16"/>
      <c r="G7" s="16"/>
      <c r="H7" s="16"/>
      <c r="I7" s="15">
        <f>B7+C7+D7+E7+F7+G7+9.8</f>
        <v>88.64999999999999</v>
      </c>
    </row>
    <row r="8" spans="1:9" ht="12">
      <c r="A8" s="14">
        <v>1997</v>
      </c>
      <c r="B8" s="15">
        <v>51</v>
      </c>
      <c r="C8" s="16">
        <v>35</v>
      </c>
      <c r="D8" s="16">
        <v>30.4</v>
      </c>
      <c r="E8" s="16"/>
      <c r="F8" s="16"/>
      <c r="G8" s="16"/>
      <c r="H8" s="16"/>
      <c r="I8" s="15">
        <f>B8+C8+D8+E8+F8+G8+9.4</f>
        <v>125.80000000000001</v>
      </c>
    </row>
    <row r="9" spans="1:9" ht="12">
      <c r="A9" s="14">
        <v>1998</v>
      </c>
      <c r="B9" s="15">
        <v>53.7</v>
      </c>
      <c r="C9" s="16">
        <v>49</v>
      </c>
      <c r="D9" s="16">
        <v>33.5</v>
      </c>
      <c r="E9" s="16"/>
      <c r="F9" s="16"/>
      <c r="G9" s="16"/>
      <c r="H9" s="16"/>
      <c r="I9" s="15">
        <f>B9+C9+D9+E9+F9+G9+18.7</f>
        <v>154.89999999999998</v>
      </c>
    </row>
    <row r="10" spans="1:9" ht="12">
      <c r="A10" s="14">
        <v>1999</v>
      </c>
      <c r="B10" s="15">
        <v>60.8</v>
      </c>
      <c r="C10" s="16">
        <v>80</v>
      </c>
      <c r="D10" s="16">
        <v>40</v>
      </c>
      <c r="E10" s="16"/>
      <c r="F10" s="16"/>
      <c r="G10" s="16"/>
      <c r="H10" s="16"/>
      <c r="I10" s="15">
        <f>B10+C10+D10+E10+F10+G10+20.5</f>
        <v>201.3</v>
      </c>
    </row>
    <row r="11" spans="1:9" ht="12">
      <c r="A11" s="14">
        <v>2000</v>
      </c>
      <c r="B11" s="15">
        <v>74.97</v>
      </c>
      <c r="C11" s="16">
        <v>128.6</v>
      </c>
      <c r="D11" s="16">
        <v>49.8</v>
      </c>
      <c r="E11" s="16">
        <v>2.5</v>
      </c>
      <c r="F11" s="16"/>
      <c r="G11" s="16">
        <v>10.46</v>
      </c>
      <c r="H11" s="16">
        <f>23.42-G11-F11-E11</f>
        <v>10.46</v>
      </c>
      <c r="I11" s="15">
        <f aca="true" t="shared" si="0" ref="I11:I17">B11+C11+D11+E11+F11+G11+H11</f>
        <v>276.78999999999996</v>
      </c>
    </row>
    <row r="12" spans="1:9" ht="12">
      <c r="A12" s="14">
        <v>2001</v>
      </c>
      <c r="B12" s="15">
        <v>100.32</v>
      </c>
      <c r="C12" s="16">
        <v>171.22</v>
      </c>
      <c r="D12" s="16">
        <v>73.9</v>
      </c>
      <c r="E12" s="16">
        <v>3</v>
      </c>
      <c r="F12" s="16">
        <v>3.5</v>
      </c>
      <c r="G12" s="16">
        <v>12.46</v>
      </c>
      <c r="H12" s="16">
        <f>40.6-G12-F12-E12</f>
        <v>21.64</v>
      </c>
      <c r="I12" s="15">
        <f t="shared" si="0"/>
        <v>386.0399999999999</v>
      </c>
    </row>
    <row r="13" spans="1:9" ht="12">
      <c r="A13" s="14">
        <v>2002</v>
      </c>
      <c r="B13" s="15">
        <v>120.6</v>
      </c>
      <c r="C13" s="16">
        <v>251.07</v>
      </c>
      <c r="D13" s="16">
        <v>122.1</v>
      </c>
      <c r="E13" s="16">
        <v>8</v>
      </c>
      <c r="F13" s="16">
        <v>8</v>
      </c>
      <c r="G13" s="16">
        <v>19.1</v>
      </c>
      <c r="H13" s="16">
        <f>53.3-G13-F13-E13</f>
        <v>18.199999999999996</v>
      </c>
      <c r="I13" s="15">
        <f t="shared" si="0"/>
        <v>547.07</v>
      </c>
    </row>
    <row r="14" spans="1:11" ht="12">
      <c r="A14" s="14">
        <v>2003</v>
      </c>
      <c r="B14" s="15">
        <v>103</v>
      </c>
      <c r="C14" s="16">
        <v>363.91</v>
      </c>
      <c r="D14" s="16">
        <v>200.2</v>
      </c>
      <c r="E14" s="16">
        <v>9</v>
      </c>
      <c r="F14" s="16">
        <v>17</v>
      </c>
      <c r="G14" s="16">
        <v>23.11</v>
      </c>
      <c r="H14" s="16">
        <f>81.3-G14-F14-E14</f>
        <v>32.19</v>
      </c>
      <c r="I14" s="15">
        <f t="shared" si="0"/>
        <v>748.4100000000001</v>
      </c>
      <c r="K14" s="17"/>
    </row>
    <row r="15" spans="1:11" ht="12">
      <c r="A15" s="14">
        <v>2004</v>
      </c>
      <c r="B15" s="15">
        <v>138.7</v>
      </c>
      <c r="C15" s="16">
        <v>601.5</v>
      </c>
      <c r="D15" s="16">
        <v>311.8</v>
      </c>
      <c r="E15" s="16">
        <v>35</v>
      </c>
      <c r="F15" s="16">
        <v>40</v>
      </c>
      <c r="G15" s="16">
        <v>31.1</v>
      </c>
      <c r="H15" s="16">
        <f>141.5-G15-F15-E15</f>
        <v>35.400000000000006</v>
      </c>
      <c r="I15" s="15">
        <f t="shared" si="0"/>
        <v>1193.5</v>
      </c>
      <c r="K15" s="17"/>
    </row>
    <row r="16" spans="1:11" ht="12">
      <c r="A16" s="14">
        <v>2005</v>
      </c>
      <c r="B16" s="15">
        <v>154</v>
      </c>
      <c r="C16" s="16">
        <v>833</v>
      </c>
      <c r="D16" s="16">
        <v>476.6</v>
      </c>
      <c r="E16" s="16">
        <v>134</v>
      </c>
      <c r="F16" s="16">
        <v>88</v>
      </c>
      <c r="G16" s="16">
        <v>35.5</v>
      </c>
      <c r="H16" s="16">
        <f>322.5-G16-F16-E16</f>
        <v>65</v>
      </c>
      <c r="I16" s="15">
        <f t="shared" si="0"/>
        <v>1786.1</v>
      </c>
      <c r="K16" s="18"/>
    </row>
    <row r="17" spans="1:11" ht="12">
      <c r="A17" s="19">
        <v>2006</v>
      </c>
      <c r="B17" s="20">
        <v>201.6</v>
      </c>
      <c r="C17" s="21">
        <v>926.9</v>
      </c>
      <c r="D17" s="21">
        <v>678.3</v>
      </c>
      <c r="E17" s="21">
        <v>369.5</v>
      </c>
      <c r="F17" s="21">
        <v>177.5</v>
      </c>
      <c r="G17" s="21">
        <v>43.37</v>
      </c>
      <c r="H17" s="21">
        <f>714-G17-F17-E17</f>
        <v>123.63</v>
      </c>
      <c r="I17" s="20">
        <f t="shared" si="0"/>
        <v>2520.8</v>
      </c>
      <c r="K17" s="17"/>
    </row>
    <row r="18" spans="2:11" ht="12">
      <c r="B18" s="23"/>
      <c r="C18" s="24"/>
      <c r="D18" s="24"/>
      <c r="E18" s="24"/>
      <c r="F18" s="24"/>
      <c r="G18" s="24"/>
      <c r="H18" s="24"/>
      <c r="I18" s="25"/>
      <c r="K18" s="17"/>
    </row>
    <row r="19" spans="1:9" ht="48.75" customHeight="1">
      <c r="A19" s="32" t="s">
        <v>10</v>
      </c>
      <c r="B19" s="32"/>
      <c r="C19" s="32"/>
      <c r="D19" s="32"/>
      <c r="E19" s="32"/>
      <c r="F19" s="32"/>
      <c r="G19" s="32"/>
      <c r="H19" s="32"/>
      <c r="I19" s="32"/>
    </row>
    <row r="20" spans="1:9" ht="12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2">
      <c r="A21" s="33" t="s">
        <v>12</v>
      </c>
      <c r="B21" s="26"/>
      <c r="C21" s="26"/>
      <c r="D21" s="26"/>
      <c r="E21" s="26"/>
      <c r="F21" s="26"/>
      <c r="G21" s="26"/>
      <c r="H21" s="26"/>
      <c r="I21" s="26"/>
    </row>
    <row r="22" ht="12">
      <c r="A22" s="27"/>
    </row>
    <row r="23" spans="2:9" ht="12">
      <c r="B23" s="29"/>
      <c r="C23" s="29"/>
      <c r="D23" s="29"/>
      <c r="E23" s="29"/>
      <c r="F23" s="29"/>
      <c r="G23" s="29"/>
      <c r="H23" s="29"/>
      <c r="I23" s="29"/>
    </row>
    <row r="27" spans="4:7" ht="12.75" customHeight="1">
      <c r="D27" s="30"/>
      <c r="E27" s="30"/>
      <c r="F27" s="30"/>
      <c r="G27" s="30"/>
    </row>
    <row r="28" spans="3:7" ht="12">
      <c r="C28" s="30"/>
      <c r="D28" s="30"/>
      <c r="E28" s="30"/>
      <c r="F28" s="30"/>
      <c r="G28" s="30"/>
    </row>
    <row r="29" spans="3:7" ht="12">
      <c r="C29" s="30"/>
      <c r="D29" s="30"/>
      <c r="E29" s="30"/>
      <c r="F29" s="30"/>
      <c r="G29" s="30"/>
    </row>
    <row r="30" spans="3:7" ht="12">
      <c r="C30" s="30"/>
      <c r="D30" s="30"/>
      <c r="E30" s="30"/>
      <c r="F30" s="30"/>
      <c r="G30" s="30"/>
    </row>
    <row r="31" spans="3:7" ht="12">
      <c r="C31" s="30"/>
      <c r="D31" s="30"/>
      <c r="E31" s="30"/>
      <c r="F31" s="30"/>
      <c r="G31" s="30"/>
    </row>
  </sheetData>
  <mergeCells count="2">
    <mergeCell ref="B4:I4"/>
    <mergeCell ref="A19:I19"/>
  </mergeCells>
  <printOptions/>
  <pageMargins left="1" right="1" top="1" bottom="1" header="0.5" footer="0.5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2008-06-26T18:03:26Z</dcterms:created>
  <dcterms:modified xsi:type="dcterms:W3CDTF">2009-04-09T06:00:05Z</dcterms:modified>
  <cp:category/>
  <cp:version/>
  <cp:contentType/>
  <cp:contentStatus/>
</cp:coreProperties>
</file>